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50" activeTab="0"/>
  </bookViews>
  <sheets>
    <sheet name="Лист1" sheetId="1" r:id="rId1"/>
  </sheets>
  <definedNames>
    <definedName name="_xlnm.Print_Area" localSheetId="0">'Лист1'!$A$1:$M$52</definedName>
  </definedNames>
  <calcPr fullCalcOnLoad="1" refMode="R1C1"/>
</workbook>
</file>

<file path=xl/sharedStrings.xml><?xml version="1.0" encoding="utf-8"?>
<sst xmlns="http://schemas.openxmlformats.org/spreadsheetml/2006/main" count="404" uniqueCount="114">
  <si>
    <t>2</t>
  </si>
  <si>
    <t>001</t>
  </si>
  <si>
    <t>ВСЕГО ДОХОДОВ</t>
  </si>
  <si>
    <t>НАЛОГИ НА ПРИБЫЛЬ, ДОХОДЫ</t>
  </si>
  <si>
    <t>Налог на доходы физических лиц</t>
  </si>
  <si>
    <t>БЕЗВОЗМЕЗДНЫЕ ПОСТУПЛЕНИЯ</t>
  </si>
  <si>
    <t>10</t>
  </si>
  <si>
    <t>Иные межбюджетные трансферты</t>
  </si>
  <si>
    <t>№ строки</t>
  </si>
  <si>
    <t>код подвида доходов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</si>
  <si>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</si>
  <si>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00</t>
  </si>
  <si>
    <t>000</t>
  </si>
  <si>
    <t>1</t>
  </si>
  <si>
    <t>0000</t>
  </si>
  <si>
    <t xml:space="preserve"> НАЛОГОВЫЕ И НЕНАЛОГОВЫЕ ДОХОДЫ</t>
  </si>
  <si>
    <t>182</t>
  </si>
  <si>
    <t>01</t>
  </si>
  <si>
    <t>010</t>
  </si>
  <si>
    <t>02</t>
  </si>
  <si>
    <t>110</t>
  </si>
  <si>
    <t>020</t>
  </si>
  <si>
    <t>040</t>
  </si>
  <si>
    <t>05</t>
  </si>
  <si>
    <t>03</t>
  </si>
  <si>
    <t>08</t>
  </si>
  <si>
    <t>04</t>
  </si>
  <si>
    <t>030</t>
  </si>
  <si>
    <t>(руб.)</t>
  </si>
  <si>
    <t>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</si>
  <si>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</si>
  <si>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</si>
  <si>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</si>
  <si>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Дотации  на  выравнивание   бюджетной   обеспеченности</t>
  </si>
  <si>
    <t>06</t>
  </si>
  <si>
    <t>999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</si>
  <si>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</si>
  <si>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</si>
  <si>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015</t>
  </si>
  <si>
    <t>024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</si>
  <si>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</si>
  <si>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</si>
  <si>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</si>
  <si>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</si>
  <si>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</si>
  <si>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7601</t>
  </si>
  <si>
    <t>7514</t>
  </si>
  <si>
    <t>Прочие межбюджетные трансферты, передаваемые бюджетам</t>
  </si>
  <si>
    <t>4132</t>
  </si>
  <si>
    <t>100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</si>
  <si>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</si>
  <si>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  поселений</t>
  </si>
  <si>
    <t>Земельный налог с физических лиц</t>
  </si>
  <si>
    <t xml:space="preserve">Земельный налог </t>
  </si>
  <si>
    <t>Земельный налог с физических, обладающих земельным участком, расположенным в границах сельских поселений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</si>
  <si>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</si>
  <si>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</si>
  <si>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</si>
  <si>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</si>
  <si>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</si>
  <si>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</si>
  <si>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</si>
  <si>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</si>
  <si>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</si>
  <si>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</si>
  <si>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816</t>
  </si>
  <si>
    <t>аналитическая группа подвидов доходов</t>
  </si>
  <si>
    <t>код элемента доходов</t>
  </si>
  <si>
    <t>код подстатьи доходов</t>
  </si>
  <si>
    <t>код статьи доходов</t>
  </si>
  <si>
    <t>код подгруппы доходов</t>
  </si>
  <si>
    <t>код группы доходов</t>
  </si>
  <si>
    <t>код главного администратора доходов</t>
  </si>
  <si>
    <t>ДОХОДЫ ОТ ОКАЗАНИЯ ПЛАТНЫХ УСЛУГ (РАБОТ) И КОМПЕНСАЦИИ ЗАТРАТ ГОСУДАРСТВА</t>
  </si>
  <si>
    <t>13</t>
  </si>
  <si>
    <t>130</t>
  </si>
  <si>
    <t>060</t>
  </si>
  <si>
    <t>065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</si>
  <si>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</si>
  <si>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</si>
  <si>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 имущества сельских поселений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</si>
  <si>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</si>
  <si>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</si>
  <si>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</si>
  <si>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</si>
  <si>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</si>
  <si>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</si>
  <si>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</si>
  <si>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</si>
  <si>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</si>
  <si>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</si>
  <si>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</si>
  <si>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</si>
  <si>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</si>
  <si>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4131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</si>
  <si>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</si>
  <si>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 из районного фонда финансовой поддержки</t>
  </si>
  <si>
    <t>Дотации бюджетам сельских поселений на выравнивание бюджетной обеспеченности   за счет средств краевого бюджета</t>
  </si>
  <si>
    <t>Иные межбюджетные трансферты на обеспечение сбалансированности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</si>
  <si>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</si>
  <si>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на реализацию полномочий по созданию и обеспечению деятельности админитсративных комиссий</t>
  </si>
  <si>
    <t>25</t>
  </si>
  <si>
    <t>26</t>
  </si>
  <si>
    <t>44</t>
  </si>
  <si>
    <t>доходы бюджета  на 2019 года</t>
  </si>
  <si>
    <t xml:space="preserve">Доходы   бюджета Курайского сельсовета  на 2019 год и плановый период 2020-2021 годов </t>
  </si>
  <si>
    <t>доходы бюджета  на 2020 года</t>
  </si>
  <si>
    <t>доходы бюджета на  2021 года</t>
  </si>
  <si>
    <t>ШТРАФЫ, САНКЦИИ, ВОЗМЕЩЕНИЕ УЩЕРБА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</si>
  <si>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</si>
  <si>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</si>
  <si>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050</t>
  </si>
  <si>
    <t>140</t>
  </si>
  <si>
    <t xml:space="preserve">Приложение 4 к Решению Курайского сельского Совета депутатов от 18.06.2019 №24-128Р "О внесении изменений в Решение от 20.12.2019 №21-113Р "О бюджете Курайского сельсовета на 2019 год и плановый период 2020-2021 годов"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</si>
</sst>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&quot;р.&quot;"/>
    <numFmt numFmtId="174" formatCode="_-* #,##0.0&quot;р.&quot;_-;\-* #,##0.0&quot;р.&quot;_-;_-* &quot;-&quot;?&quot;р.&quot;_-;_-@_-"/>
    <numFmt numFmtId="175" formatCode="#,##0_ ;\-#,##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\2\6"/>
    <numFmt numFmtId="182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vertical="center" textRotation="90" wrapText="1"/>
    </xf>
    <xf numFmtId="0" fontId="5" fillId="0" borderId="12" xfId="0" applyFont="1" applyBorder="1" applyAlignment="1">
      <alignment vertical="center" textRotation="90" wrapText="1"/>
    </xf>
    <xf numFmtId="0" fontId="7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3"/>
  <sheetViews>
    <sheetView tabSelected="1" zoomScaleSheetLayoutView="75" zoomScalePageLayoutView="0" workbookViewId="0" topLeftCell="A1">
      <selection activeCell="K3" sqref="K3:M3"/>
    </sheetView>
  </sheetViews>
  <sheetFormatPr defaultColWidth="9.00390625" defaultRowHeight="12.75"/>
  <cols>
    <col min="1" max="1" width="3.375" style="4" customWidth="1"/>
    <col min="2" max="4" width="4.75390625" style="0" customWidth="1"/>
    <col min="5" max="5" width="6.125" style="0" customWidth="1"/>
    <col min="6" max="8" width="4.75390625" style="0" customWidth="1"/>
    <col min="9" max="9" width="8.75390625" style="0" customWidth="1"/>
    <col min="10" max="10" width="69.875" style="0" customWidth="1"/>
    <col min="11" max="12" width="15.375" style="0" customWidth="1"/>
    <col min="13" max="13" width="15.75390625" style="0" customWidth="1"/>
  </cols>
  <sheetData>
    <row r="2" spans="11:13" ht="12.75">
      <c r="K2" s="36"/>
      <c r="L2" s="36"/>
      <c r="M2" s="36"/>
    </row>
    <row r="3" spans="11:13" ht="76.5" customHeight="1">
      <c r="K3" s="35" t="s">
        <v>113</v>
      </c>
      <c r="L3" s="35"/>
      <c r="M3" s="35"/>
    </row>
    <row r="4" spans="10:13" ht="12.75">
      <c r="J4" s="26"/>
      <c r="K4" s="26"/>
      <c r="L4" s="26"/>
      <c r="M4" s="26"/>
    </row>
    <row r="5" spans="10:13" ht="12.75">
      <c r="J5" s="26"/>
      <c r="K5" s="26"/>
      <c r="L5" s="26"/>
      <c r="M5" s="26"/>
    </row>
    <row r="7" spans="6:12" ht="18.75">
      <c r="F7" s="33" t="s">
        <v>105</v>
      </c>
      <c r="G7" s="33"/>
      <c r="H7" s="33"/>
      <c r="I7" s="33"/>
      <c r="J7" s="33"/>
      <c r="K7" s="32"/>
      <c r="L7" s="32"/>
    </row>
    <row r="8" ht="12.75">
      <c r="M8" s="34" t="s">
        <v>28</v>
      </c>
    </row>
    <row r="9" spans="1:23" ht="101.25" customHeight="1">
      <c r="A9" s="5" t="s">
        <v>8</v>
      </c>
      <c r="B9" s="5" t="s">
        <v>72</v>
      </c>
      <c r="C9" s="5" t="s">
        <v>71</v>
      </c>
      <c r="D9" s="5" t="s">
        <v>70</v>
      </c>
      <c r="E9" s="5" t="s">
        <v>69</v>
      </c>
      <c r="F9" s="5" t="s">
        <v>68</v>
      </c>
      <c r="G9" s="5" t="s">
        <v>67</v>
      </c>
      <c r="H9" s="27" t="s">
        <v>9</v>
      </c>
      <c r="I9" s="28" t="s">
        <v>66</v>
      </c>
      <c r="J9" s="10" t="s">
        <v>10</v>
      </c>
      <c r="K9" s="3" t="s">
        <v>104</v>
      </c>
      <c r="L9" s="3" t="s">
        <v>106</v>
      </c>
      <c r="M9" s="3" t="s">
        <v>107</v>
      </c>
      <c r="N9" s="6"/>
      <c r="O9" s="6"/>
      <c r="P9" s="6"/>
      <c r="Q9" s="6"/>
      <c r="R9" s="6"/>
      <c r="S9" s="6"/>
      <c r="T9" s="6"/>
      <c r="U9" s="6"/>
      <c r="V9" s="6"/>
      <c r="W9" s="6"/>
    </row>
    <row r="10" spans="1:13" s="8" customFormat="1" ht="13.5" customHeight="1">
      <c r="A10" s="10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ht="15.75">
      <c r="A11" s="17">
        <v>1</v>
      </c>
      <c r="B11" s="37" t="s">
        <v>12</v>
      </c>
      <c r="C11" s="37" t="s">
        <v>13</v>
      </c>
      <c r="D11" s="37" t="s">
        <v>11</v>
      </c>
      <c r="E11" s="37" t="s">
        <v>11</v>
      </c>
      <c r="F11" s="37" t="s">
        <v>12</v>
      </c>
      <c r="G11" s="37" t="s">
        <v>11</v>
      </c>
      <c r="H11" s="37" t="s">
        <v>14</v>
      </c>
      <c r="I11" s="37" t="s">
        <v>12</v>
      </c>
      <c r="J11" s="12" t="s">
        <v>15</v>
      </c>
      <c r="K11" s="19">
        <f>K36+K32+K29+K26+K24+K20+K15+K12</f>
        <v>660043</v>
      </c>
      <c r="L11" s="19">
        <f>L12+L15+L20+L24+L26+L29+L32+L36</f>
        <v>672431</v>
      </c>
      <c r="M11" s="19">
        <f>M12+M15+M20+M24+M26+M29+M32+M36</f>
        <v>699725</v>
      </c>
    </row>
    <row r="12" spans="1:13" s="1" customFormat="1" ht="15.75">
      <c r="A12" s="17">
        <v>2</v>
      </c>
      <c r="B12" s="37" t="s">
        <v>12</v>
      </c>
      <c r="C12" s="37" t="s">
        <v>13</v>
      </c>
      <c r="D12" s="37" t="s">
        <v>17</v>
      </c>
      <c r="E12" s="37" t="s">
        <v>11</v>
      </c>
      <c r="F12" s="37" t="s">
        <v>12</v>
      </c>
      <c r="G12" s="37" t="s">
        <v>11</v>
      </c>
      <c r="H12" s="37" t="s">
        <v>14</v>
      </c>
      <c r="I12" s="37" t="s">
        <v>12</v>
      </c>
      <c r="J12" s="12" t="s">
        <v>3</v>
      </c>
      <c r="K12" s="20">
        <v>50880</v>
      </c>
      <c r="L12" s="20">
        <v>50880</v>
      </c>
      <c r="M12" s="20">
        <v>50880</v>
      </c>
    </row>
    <row r="13" spans="1:14" s="1" customFormat="1" ht="15.75">
      <c r="A13" s="17">
        <v>3</v>
      </c>
      <c r="B13" s="30" t="s">
        <v>12</v>
      </c>
      <c r="C13" s="30" t="s">
        <v>13</v>
      </c>
      <c r="D13" s="30" t="s">
        <v>17</v>
      </c>
      <c r="E13" s="30" t="s">
        <v>19</v>
      </c>
      <c r="F13" s="30" t="s">
        <v>12</v>
      </c>
      <c r="G13" s="30" t="s">
        <v>17</v>
      </c>
      <c r="H13" s="30" t="s">
        <v>14</v>
      </c>
      <c r="I13" s="30" t="s">
        <v>20</v>
      </c>
      <c r="J13" s="12" t="s">
        <v>4</v>
      </c>
      <c r="K13" s="20">
        <v>50880</v>
      </c>
      <c r="L13" s="20">
        <v>50880</v>
      </c>
      <c r="M13" s="20">
        <v>50880</v>
      </c>
      <c r="N13" s="9"/>
    </row>
    <row r="14" spans="1:13" ht="84.75" customHeight="1">
      <c r="A14" s="17">
        <v>4</v>
      </c>
      <c r="B14" s="30" t="s">
        <v>16</v>
      </c>
      <c r="C14" s="30" t="s">
        <v>13</v>
      </c>
      <c r="D14" s="30" t="s">
        <v>17</v>
      </c>
      <c r="E14" s="30" t="s">
        <v>19</v>
      </c>
      <c r="F14" s="30" t="s">
        <v>18</v>
      </c>
      <c r="G14" s="30" t="s">
        <v>17</v>
      </c>
      <c r="H14" s="30" t="s">
        <v>14</v>
      </c>
      <c r="I14" s="30" t="s">
        <v>20</v>
      </c>
      <c r="J14" s="13" t="s">
        <v>37</v>
      </c>
      <c r="K14" s="20">
        <v>50880</v>
      </c>
      <c r="L14" s="20">
        <v>50880</v>
      </c>
      <c r="M14" s="20">
        <v>50880</v>
      </c>
    </row>
    <row r="15" spans="1:13" ht="34.5" customHeight="1">
      <c r="A15" s="17">
        <v>5</v>
      </c>
      <c r="B15" s="30" t="s">
        <v>12</v>
      </c>
      <c r="C15" s="30" t="s">
        <v>13</v>
      </c>
      <c r="D15" s="30" t="s">
        <v>24</v>
      </c>
      <c r="E15" s="30" t="s">
        <v>11</v>
      </c>
      <c r="F15" s="30" t="s">
        <v>12</v>
      </c>
      <c r="G15" s="30" t="s">
        <v>11</v>
      </c>
      <c r="H15" s="30" t="s">
        <v>14</v>
      </c>
      <c r="I15" s="30" t="s">
        <v>12</v>
      </c>
      <c r="J15" s="12" t="s">
        <v>40</v>
      </c>
      <c r="K15" s="19">
        <f>K16+K17+K18+K19</f>
        <v>186663</v>
      </c>
      <c r="L15" s="19">
        <f>L16+L17+L18+L19</f>
        <v>199051</v>
      </c>
      <c r="M15" s="19">
        <f>SUM(M16+M17+M18+M19)</f>
        <v>226345</v>
      </c>
    </row>
    <row r="16" spans="1:13" ht="65.25" customHeight="1">
      <c r="A16" s="17">
        <v>6</v>
      </c>
      <c r="B16" s="30" t="s">
        <v>49</v>
      </c>
      <c r="C16" s="30" t="s">
        <v>13</v>
      </c>
      <c r="D16" s="30" t="s">
        <v>24</v>
      </c>
      <c r="E16" s="30" t="s">
        <v>19</v>
      </c>
      <c r="F16" s="30" t="s">
        <v>55</v>
      </c>
      <c r="G16" s="30" t="s">
        <v>17</v>
      </c>
      <c r="H16" s="30" t="s">
        <v>14</v>
      </c>
      <c r="I16" s="30" t="s">
        <v>20</v>
      </c>
      <c r="J16" s="23" t="s">
        <v>56</v>
      </c>
      <c r="K16" s="20">
        <v>71100</v>
      </c>
      <c r="L16" s="20">
        <v>78400</v>
      </c>
      <c r="M16" s="20">
        <v>98400</v>
      </c>
    </row>
    <row r="17" spans="1:13" ht="77.25" customHeight="1">
      <c r="A17" s="17">
        <v>7</v>
      </c>
      <c r="B17" s="30" t="s">
        <v>49</v>
      </c>
      <c r="C17" s="30" t="s">
        <v>13</v>
      </c>
      <c r="D17" s="30" t="s">
        <v>24</v>
      </c>
      <c r="E17" s="30" t="s">
        <v>19</v>
      </c>
      <c r="F17" s="30" t="s">
        <v>57</v>
      </c>
      <c r="G17" s="30" t="s">
        <v>17</v>
      </c>
      <c r="H17" s="30" t="s">
        <v>14</v>
      </c>
      <c r="I17" s="30" t="s">
        <v>20</v>
      </c>
      <c r="J17" s="24" t="s">
        <v>58</v>
      </c>
      <c r="K17" s="20">
        <v>863</v>
      </c>
      <c r="L17" s="20">
        <v>1551</v>
      </c>
      <c r="M17" s="20">
        <v>2041</v>
      </c>
    </row>
    <row r="18" spans="1:13" ht="59.25" customHeight="1">
      <c r="A18" s="17">
        <v>8</v>
      </c>
      <c r="B18" s="30" t="s">
        <v>49</v>
      </c>
      <c r="C18" s="30" t="s">
        <v>13</v>
      </c>
      <c r="D18" s="30" t="s">
        <v>24</v>
      </c>
      <c r="E18" s="30" t="s">
        <v>19</v>
      </c>
      <c r="F18" s="30" t="s">
        <v>59</v>
      </c>
      <c r="G18" s="30" t="s">
        <v>17</v>
      </c>
      <c r="H18" s="30" t="s">
        <v>14</v>
      </c>
      <c r="I18" s="30" t="s">
        <v>20</v>
      </c>
      <c r="J18" s="23" t="s">
        <v>60</v>
      </c>
      <c r="K18" s="20">
        <v>126200</v>
      </c>
      <c r="L18" s="20">
        <v>133700</v>
      </c>
      <c r="M18" s="20">
        <v>142504</v>
      </c>
    </row>
    <row r="19" spans="1:13" ht="61.5" customHeight="1">
      <c r="A19" s="17">
        <v>9</v>
      </c>
      <c r="B19" s="30" t="s">
        <v>49</v>
      </c>
      <c r="C19" s="30" t="s">
        <v>13</v>
      </c>
      <c r="D19" s="30" t="s">
        <v>24</v>
      </c>
      <c r="E19" s="30" t="s">
        <v>19</v>
      </c>
      <c r="F19" s="30" t="s">
        <v>61</v>
      </c>
      <c r="G19" s="30" t="s">
        <v>17</v>
      </c>
      <c r="H19" s="30" t="s">
        <v>14</v>
      </c>
      <c r="I19" s="30" t="s">
        <v>20</v>
      </c>
      <c r="J19" s="24" t="s">
        <v>62</v>
      </c>
      <c r="K19" s="20">
        <v>-11500</v>
      </c>
      <c r="L19" s="20">
        <v>-14600</v>
      </c>
      <c r="M19" s="20">
        <v>-16600</v>
      </c>
    </row>
    <row r="20" spans="1:13" ht="27" customHeight="1">
      <c r="A20" s="17">
        <v>10</v>
      </c>
      <c r="B20" s="30" t="s">
        <v>12</v>
      </c>
      <c r="C20" s="30" t="s">
        <v>13</v>
      </c>
      <c r="D20" s="30" t="s">
        <v>23</v>
      </c>
      <c r="E20" s="30" t="s">
        <v>11</v>
      </c>
      <c r="F20" s="30" t="s">
        <v>12</v>
      </c>
      <c r="G20" s="30" t="s">
        <v>11</v>
      </c>
      <c r="H20" s="30" t="s">
        <v>14</v>
      </c>
      <c r="I20" s="30" t="s">
        <v>12</v>
      </c>
      <c r="J20" s="25" t="s">
        <v>63</v>
      </c>
      <c r="K20" s="19">
        <v>65000</v>
      </c>
      <c r="L20" s="19">
        <v>65000</v>
      </c>
      <c r="M20" s="19">
        <v>65000</v>
      </c>
    </row>
    <row r="21" spans="1:13" ht="20.25" customHeight="1">
      <c r="A21" s="17">
        <v>11</v>
      </c>
      <c r="B21" s="30" t="s">
        <v>12</v>
      </c>
      <c r="C21" s="30" t="s">
        <v>13</v>
      </c>
      <c r="D21" s="30" t="s">
        <v>23</v>
      </c>
      <c r="E21" s="30" t="s">
        <v>24</v>
      </c>
      <c r="F21" s="30" t="s">
        <v>12</v>
      </c>
      <c r="G21" s="30" t="s">
        <v>11</v>
      </c>
      <c r="H21" s="30" t="s">
        <v>14</v>
      </c>
      <c r="I21" s="30" t="s">
        <v>12</v>
      </c>
      <c r="J21" s="23" t="s">
        <v>64</v>
      </c>
      <c r="K21" s="20">
        <v>65000</v>
      </c>
      <c r="L21" s="20">
        <v>65000</v>
      </c>
      <c r="M21" s="20">
        <v>65000</v>
      </c>
    </row>
    <row r="22" spans="1:13" ht="17.25" customHeight="1">
      <c r="A22" s="17">
        <v>12</v>
      </c>
      <c r="B22" s="30" t="s">
        <v>16</v>
      </c>
      <c r="C22" s="30" t="s">
        <v>13</v>
      </c>
      <c r="D22" s="30" t="s">
        <v>23</v>
      </c>
      <c r="E22" s="30" t="s">
        <v>24</v>
      </c>
      <c r="F22" s="30" t="s">
        <v>18</v>
      </c>
      <c r="G22" s="30" t="s">
        <v>17</v>
      </c>
      <c r="H22" s="30" t="s">
        <v>14</v>
      </c>
      <c r="I22" s="30" t="s">
        <v>20</v>
      </c>
      <c r="J22" s="24" t="s">
        <v>64</v>
      </c>
      <c r="K22" s="20">
        <v>65000</v>
      </c>
      <c r="L22" s="20">
        <v>65000</v>
      </c>
      <c r="M22" s="20">
        <v>65000</v>
      </c>
    </row>
    <row r="23" spans="1:13" ht="21.75" customHeight="1">
      <c r="A23" s="17">
        <v>13</v>
      </c>
      <c r="B23" s="30" t="s">
        <v>12</v>
      </c>
      <c r="C23" s="30" t="s">
        <v>13</v>
      </c>
      <c r="D23" s="30" t="s">
        <v>34</v>
      </c>
      <c r="E23" s="30" t="s">
        <v>11</v>
      </c>
      <c r="F23" s="30" t="s">
        <v>12</v>
      </c>
      <c r="G23" s="30" t="s">
        <v>11</v>
      </c>
      <c r="H23" s="30" t="s">
        <v>14</v>
      </c>
      <c r="I23" s="30" t="s">
        <v>12</v>
      </c>
      <c r="J23" s="12" t="s">
        <v>41</v>
      </c>
      <c r="K23" s="19">
        <v>293000</v>
      </c>
      <c r="L23" s="19">
        <v>293000</v>
      </c>
      <c r="M23" s="19">
        <v>293000</v>
      </c>
    </row>
    <row r="24" spans="1:13" ht="17.25" customHeight="1">
      <c r="A24" s="17">
        <v>14</v>
      </c>
      <c r="B24" s="30" t="s">
        <v>12</v>
      </c>
      <c r="C24" s="30" t="s">
        <v>13</v>
      </c>
      <c r="D24" s="30" t="s">
        <v>34</v>
      </c>
      <c r="E24" s="30" t="s">
        <v>17</v>
      </c>
      <c r="F24" s="30" t="s">
        <v>12</v>
      </c>
      <c r="G24" s="30" t="s">
        <v>11</v>
      </c>
      <c r="H24" s="30" t="s">
        <v>14</v>
      </c>
      <c r="I24" s="30" t="s">
        <v>20</v>
      </c>
      <c r="J24" s="13" t="s">
        <v>42</v>
      </c>
      <c r="K24" s="20">
        <v>28000</v>
      </c>
      <c r="L24" s="20">
        <v>27000</v>
      </c>
      <c r="M24" s="20">
        <v>27000</v>
      </c>
    </row>
    <row r="25" spans="1:13" ht="50.25" customHeight="1">
      <c r="A25" s="17">
        <v>15</v>
      </c>
      <c r="B25" s="30" t="s">
        <v>16</v>
      </c>
      <c r="C25" s="30" t="s">
        <v>13</v>
      </c>
      <c r="D25" s="30" t="s">
        <v>34</v>
      </c>
      <c r="E25" s="30" t="s">
        <v>17</v>
      </c>
      <c r="F25" s="30" t="s">
        <v>27</v>
      </c>
      <c r="G25" s="30" t="s">
        <v>6</v>
      </c>
      <c r="H25" s="30" t="s">
        <v>14</v>
      </c>
      <c r="I25" s="30" t="s">
        <v>20</v>
      </c>
      <c r="J25" s="13" t="s">
        <v>51</v>
      </c>
      <c r="K25" s="20">
        <v>28000</v>
      </c>
      <c r="L25" s="20">
        <v>27000</v>
      </c>
      <c r="M25" s="20">
        <v>27000</v>
      </c>
    </row>
    <row r="26" spans="1:13" ht="18.75" customHeight="1">
      <c r="A26" s="17">
        <v>16</v>
      </c>
      <c r="B26" s="30" t="s">
        <v>12</v>
      </c>
      <c r="C26" s="30" t="s">
        <v>13</v>
      </c>
      <c r="D26" s="30" t="s">
        <v>34</v>
      </c>
      <c r="E26" s="30" t="s">
        <v>34</v>
      </c>
      <c r="F26" s="30" t="s">
        <v>12</v>
      </c>
      <c r="G26" s="30" t="s">
        <v>11</v>
      </c>
      <c r="H26" s="30" t="s">
        <v>14</v>
      </c>
      <c r="I26" s="30" t="s">
        <v>20</v>
      </c>
      <c r="J26" s="13" t="s">
        <v>53</v>
      </c>
      <c r="K26" s="20">
        <v>265000</v>
      </c>
      <c r="L26" s="20">
        <v>266000</v>
      </c>
      <c r="M26" s="20">
        <v>266000</v>
      </c>
    </row>
    <row r="27" spans="1:13" ht="25.5" customHeight="1">
      <c r="A27" s="17">
        <v>17</v>
      </c>
      <c r="B27" s="30" t="s">
        <v>12</v>
      </c>
      <c r="C27" s="30" t="s">
        <v>13</v>
      </c>
      <c r="D27" s="30" t="s">
        <v>34</v>
      </c>
      <c r="E27" s="30" t="s">
        <v>34</v>
      </c>
      <c r="F27" s="30" t="s">
        <v>22</v>
      </c>
      <c r="G27" s="30" t="s">
        <v>11</v>
      </c>
      <c r="H27" s="30" t="s">
        <v>14</v>
      </c>
      <c r="I27" s="30" t="s">
        <v>20</v>
      </c>
      <c r="J27" s="13" t="s">
        <v>52</v>
      </c>
      <c r="K27" s="20">
        <v>265000</v>
      </c>
      <c r="L27" s="20">
        <v>266000</v>
      </c>
      <c r="M27" s="20">
        <v>266000</v>
      </c>
    </row>
    <row r="28" spans="1:13" ht="37.5" customHeight="1">
      <c r="A28" s="17">
        <v>18</v>
      </c>
      <c r="B28" s="30" t="s">
        <v>16</v>
      </c>
      <c r="C28" s="30" t="s">
        <v>13</v>
      </c>
      <c r="D28" s="30" t="s">
        <v>34</v>
      </c>
      <c r="E28" s="30" t="s">
        <v>34</v>
      </c>
      <c r="F28" s="30" t="s">
        <v>50</v>
      </c>
      <c r="G28" s="30" t="s">
        <v>6</v>
      </c>
      <c r="H28" s="30" t="s">
        <v>14</v>
      </c>
      <c r="I28" s="30" t="s">
        <v>20</v>
      </c>
      <c r="J28" s="13" t="s">
        <v>54</v>
      </c>
      <c r="K28" s="20">
        <v>265000</v>
      </c>
      <c r="L28" s="20">
        <v>266000</v>
      </c>
      <c r="M28" s="20">
        <v>266000</v>
      </c>
    </row>
    <row r="29" spans="1:13" s="1" customFormat="1" ht="15.75">
      <c r="A29" s="17">
        <v>19</v>
      </c>
      <c r="B29" s="37" t="s">
        <v>12</v>
      </c>
      <c r="C29" s="37" t="s">
        <v>13</v>
      </c>
      <c r="D29" s="37" t="s">
        <v>25</v>
      </c>
      <c r="E29" s="37" t="s">
        <v>11</v>
      </c>
      <c r="F29" s="37" t="s">
        <v>12</v>
      </c>
      <c r="G29" s="37" t="s">
        <v>11</v>
      </c>
      <c r="H29" s="37" t="s">
        <v>14</v>
      </c>
      <c r="I29" s="37" t="s">
        <v>12</v>
      </c>
      <c r="J29" s="12" t="s">
        <v>36</v>
      </c>
      <c r="K29" s="19">
        <v>10000</v>
      </c>
      <c r="L29" s="19">
        <f>L30</f>
        <v>6000</v>
      </c>
      <c r="M29" s="19">
        <f>M30</f>
        <v>6000</v>
      </c>
    </row>
    <row r="30" spans="1:13" s="1" customFormat="1" ht="47.25">
      <c r="A30" s="17">
        <v>20</v>
      </c>
      <c r="B30" s="30" t="s">
        <v>12</v>
      </c>
      <c r="C30" s="30" t="s">
        <v>13</v>
      </c>
      <c r="D30" s="30" t="s">
        <v>25</v>
      </c>
      <c r="E30" s="30" t="s">
        <v>26</v>
      </c>
      <c r="F30" s="30" t="s">
        <v>12</v>
      </c>
      <c r="G30" s="30" t="s">
        <v>17</v>
      </c>
      <c r="H30" s="30" t="s">
        <v>14</v>
      </c>
      <c r="I30" s="30" t="s">
        <v>20</v>
      </c>
      <c r="J30" s="12" t="s">
        <v>43</v>
      </c>
      <c r="K30" s="20">
        <v>10000</v>
      </c>
      <c r="L30" s="20">
        <f>SUM(L31)</f>
        <v>6000</v>
      </c>
      <c r="M30" s="20">
        <f>SUM(M31)</f>
        <v>6000</v>
      </c>
    </row>
    <row r="31" spans="1:13" s="1" customFormat="1" ht="69.75" customHeight="1">
      <c r="A31" s="17">
        <v>21</v>
      </c>
      <c r="B31" s="30" t="s">
        <v>12</v>
      </c>
      <c r="C31" s="30" t="s">
        <v>13</v>
      </c>
      <c r="D31" s="30" t="s">
        <v>25</v>
      </c>
      <c r="E31" s="30" t="s">
        <v>26</v>
      </c>
      <c r="F31" s="30" t="s">
        <v>21</v>
      </c>
      <c r="G31" s="30" t="s">
        <v>17</v>
      </c>
      <c r="H31" s="30" t="s">
        <v>14</v>
      </c>
      <c r="I31" s="30" t="s">
        <v>20</v>
      </c>
      <c r="J31" s="13" t="s">
        <v>44</v>
      </c>
      <c r="K31" s="20">
        <v>100000</v>
      </c>
      <c r="L31" s="20">
        <v>6000</v>
      </c>
      <c r="M31" s="20">
        <v>6000</v>
      </c>
    </row>
    <row r="32" spans="1:13" s="1" customFormat="1" ht="37.5" customHeight="1">
      <c r="A32" s="17">
        <v>22</v>
      </c>
      <c r="B32" s="37" t="s">
        <v>12</v>
      </c>
      <c r="C32" s="37" t="s">
        <v>13</v>
      </c>
      <c r="D32" s="37" t="s">
        <v>74</v>
      </c>
      <c r="E32" s="37" t="s">
        <v>11</v>
      </c>
      <c r="F32" s="37" t="s">
        <v>12</v>
      </c>
      <c r="G32" s="37" t="s">
        <v>11</v>
      </c>
      <c r="H32" s="37" t="s">
        <v>14</v>
      </c>
      <c r="I32" s="37" t="s">
        <v>12</v>
      </c>
      <c r="J32" s="12" t="s">
        <v>73</v>
      </c>
      <c r="K32" s="19">
        <v>54000</v>
      </c>
      <c r="L32" s="19">
        <v>58000</v>
      </c>
      <c r="M32" s="19">
        <v>58000</v>
      </c>
    </row>
    <row r="33" spans="1:13" s="1" customFormat="1" ht="15.75">
      <c r="A33" s="17">
        <v>23</v>
      </c>
      <c r="B33" s="37" t="s">
        <v>12</v>
      </c>
      <c r="C33" s="37" t="s">
        <v>13</v>
      </c>
      <c r="D33" s="37" t="s">
        <v>74</v>
      </c>
      <c r="E33" s="37" t="s">
        <v>19</v>
      </c>
      <c r="F33" s="37" t="s">
        <v>12</v>
      </c>
      <c r="G33" s="37" t="s">
        <v>11</v>
      </c>
      <c r="H33" s="37" t="s">
        <v>14</v>
      </c>
      <c r="I33" s="37" t="s">
        <v>75</v>
      </c>
      <c r="J33" s="12" t="s">
        <v>78</v>
      </c>
      <c r="K33" s="20">
        <v>54000</v>
      </c>
      <c r="L33" s="19">
        <v>58000</v>
      </c>
      <c r="M33" s="19">
        <v>58000</v>
      </c>
    </row>
    <row r="34" spans="1:13" ht="36" customHeight="1">
      <c r="A34" s="17">
        <v>24</v>
      </c>
      <c r="B34" s="30" t="s">
        <v>12</v>
      </c>
      <c r="C34" s="30" t="s">
        <v>13</v>
      </c>
      <c r="D34" s="30" t="s">
        <v>74</v>
      </c>
      <c r="E34" s="30" t="s">
        <v>19</v>
      </c>
      <c r="F34" s="30" t="s">
        <v>76</v>
      </c>
      <c r="G34" s="30" t="s">
        <v>11</v>
      </c>
      <c r="H34" s="30" t="s">
        <v>14</v>
      </c>
      <c r="I34" s="30" t="s">
        <v>75</v>
      </c>
      <c r="J34" s="14" t="s">
        <v>79</v>
      </c>
      <c r="K34" s="20">
        <v>54000</v>
      </c>
      <c r="L34" s="19">
        <v>58000</v>
      </c>
      <c r="M34" s="19">
        <v>58000</v>
      </c>
    </row>
    <row r="35" spans="1:13" ht="37.5" customHeight="1">
      <c r="A35" s="30" t="s">
        <v>101</v>
      </c>
      <c r="B35" s="30" t="s">
        <v>65</v>
      </c>
      <c r="C35" s="30" t="s">
        <v>13</v>
      </c>
      <c r="D35" s="30" t="s">
        <v>74</v>
      </c>
      <c r="E35" s="30" t="s">
        <v>19</v>
      </c>
      <c r="F35" s="30" t="s">
        <v>77</v>
      </c>
      <c r="G35" s="30" t="s">
        <v>6</v>
      </c>
      <c r="H35" s="30" t="s">
        <v>14</v>
      </c>
      <c r="I35" s="30" t="s">
        <v>75</v>
      </c>
      <c r="J35" s="29" t="s">
        <v>80</v>
      </c>
      <c r="K35" s="20">
        <v>54000</v>
      </c>
      <c r="L35" s="19">
        <v>58000</v>
      </c>
      <c r="M35" s="19">
        <v>58000</v>
      </c>
    </row>
    <row r="36" spans="1:13" ht="18.75" customHeight="1">
      <c r="A36" s="30" t="s">
        <v>102</v>
      </c>
      <c r="B36" s="30" t="s">
        <v>65</v>
      </c>
      <c r="C36" s="30" t="s">
        <v>13</v>
      </c>
      <c r="D36" s="30" t="s">
        <v>109</v>
      </c>
      <c r="E36" s="30" t="s">
        <v>11</v>
      </c>
      <c r="F36" s="30" t="s">
        <v>12</v>
      </c>
      <c r="G36" s="30" t="s">
        <v>11</v>
      </c>
      <c r="H36" s="30" t="s">
        <v>14</v>
      </c>
      <c r="I36" s="30" t="s">
        <v>12</v>
      </c>
      <c r="J36" s="31" t="s">
        <v>108</v>
      </c>
      <c r="K36" s="20">
        <v>500</v>
      </c>
      <c r="L36" s="19">
        <v>500</v>
      </c>
      <c r="M36" s="19">
        <v>500</v>
      </c>
    </row>
    <row r="37" spans="1:13" ht="61.5" customHeight="1">
      <c r="A37" s="30" t="s">
        <v>81</v>
      </c>
      <c r="B37" s="30" t="s">
        <v>65</v>
      </c>
      <c r="C37" s="30" t="s">
        <v>13</v>
      </c>
      <c r="D37" s="30" t="s">
        <v>109</v>
      </c>
      <c r="E37" s="30" t="s">
        <v>87</v>
      </c>
      <c r="F37" s="30" t="s">
        <v>111</v>
      </c>
      <c r="G37" s="30" t="s">
        <v>6</v>
      </c>
      <c r="H37" s="30" t="s">
        <v>14</v>
      </c>
      <c r="I37" s="30" t="s">
        <v>112</v>
      </c>
      <c r="J37" s="29" t="s">
        <v>110</v>
      </c>
      <c r="K37" s="20">
        <v>500</v>
      </c>
      <c r="L37" s="20">
        <v>500</v>
      </c>
      <c r="M37" s="20">
        <v>500</v>
      </c>
    </row>
    <row r="38" spans="1:13" s="1" customFormat="1" ht="15.75">
      <c r="A38" s="30" t="s">
        <v>102</v>
      </c>
      <c r="B38" s="37" t="s">
        <v>12</v>
      </c>
      <c r="C38" s="37" t="s">
        <v>0</v>
      </c>
      <c r="D38" s="37" t="s">
        <v>11</v>
      </c>
      <c r="E38" s="37" t="s">
        <v>11</v>
      </c>
      <c r="F38" s="37" t="s">
        <v>12</v>
      </c>
      <c r="G38" s="37" t="s">
        <v>11</v>
      </c>
      <c r="H38" s="37" t="s">
        <v>14</v>
      </c>
      <c r="I38" s="37" t="s">
        <v>12</v>
      </c>
      <c r="J38" s="12" t="s">
        <v>5</v>
      </c>
      <c r="K38" s="22">
        <v>7399440</v>
      </c>
      <c r="L38" s="19">
        <v>5893952</v>
      </c>
      <c r="M38" s="19">
        <v>5802660</v>
      </c>
    </row>
    <row r="39" spans="1:13" ht="33.75" customHeight="1">
      <c r="A39" s="30" t="s">
        <v>81</v>
      </c>
      <c r="B39" s="37" t="s">
        <v>12</v>
      </c>
      <c r="C39" s="30" t="s">
        <v>0</v>
      </c>
      <c r="D39" s="30" t="s">
        <v>19</v>
      </c>
      <c r="E39" s="30" t="s">
        <v>11</v>
      </c>
      <c r="F39" s="30" t="s">
        <v>12</v>
      </c>
      <c r="G39" s="30" t="s">
        <v>11</v>
      </c>
      <c r="H39" s="30" t="s">
        <v>14</v>
      </c>
      <c r="I39" s="30" t="s">
        <v>12</v>
      </c>
      <c r="J39" s="15" t="s">
        <v>30</v>
      </c>
      <c r="K39" s="22">
        <v>7399440</v>
      </c>
      <c r="L39" s="19">
        <v>5893952</v>
      </c>
      <c r="M39" s="19">
        <v>5802660</v>
      </c>
    </row>
    <row r="40" spans="1:13" ht="31.5">
      <c r="A40" s="30" t="s">
        <v>82</v>
      </c>
      <c r="B40" s="37" t="s">
        <v>12</v>
      </c>
      <c r="C40" s="30" t="s">
        <v>0</v>
      </c>
      <c r="D40" s="30" t="s">
        <v>19</v>
      </c>
      <c r="E40" s="30" t="s">
        <v>17</v>
      </c>
      <c r="F40" s="30" t="s">
        <v>12</v>
      </c>
      <c r="G40" s="30" t="s">
        <v>11</v>
      </c>
      <c r="H40" s="30" t="s">
        <v>14</v>
      </c>
      <c r="I40" s="30" t="s">
        <v>29</v>
      </c>
      <c r="J40" s="15" t="s">
        <v>31</v>
      </c>
      <c r="K40" s="21">
        <v>2964676</v>
      </c>
      <c r="L40" s="21">
        <v>2781019</v>
      </c>
      <c r="M40" s="21">
        <v>2781019</v>
      </c>
    </row>
    <row r="41" spans="1:13" ht="20.25" customHeight="1">
      <c r="A41" s="30" t="s">
        <v>83</v>
      </c>
      <c r="B41" s="37" t="s">
        <v>12</v>
      </c>
      <c r="C41" s="30" t="s">
        <v>0</v>
      </c>
      <c r="D41" s="30" t="s">
        <v>19</v>
      </c>
      <c r="E41" s="30" t="s">
        <v>17</v>
      </c>
      <c r="F41" s="30" t="s">
        <v>1</v>
      </c>
      <c r="G41" s="30" t="s">
        <v>11</v>
      </c>
      <c r="H41" s="30" t="s">
        <v>14</v>
      </c>
      <c r="I41" s="30" t="s">
        <v>29</v>
      </c>
      <c r="J41" s="15" t="s">
        <v>33</v>
      </c>
      <c r="K41" s="21">
        <v>2964676</v>
      </c>
      <c r="L41" s="21">
        <v>2781019</v>
      </c>
      <c r="M41" s="21">
        <v>2781019</v>
      </c>
    </row>
    <row r="42" spans="1:13" ht="33.75" customHeight="1">
      <c r="A42" s="30" t="s">
        <v>84</v>
      </c>
      <c r="B42" s="37" t="s">
        <v>12</v>
      </c>
      <c r="C42" s="30" t="s">
        <v>0</v>
      </c>
      <c r="D42" s="30" t="s">
        <v>19</v>
      </c>
      <c r="E42" s="30" t="s">
        <v>17</v>
      </c>
      <c r="F42" s="30" t="s">
        <v>1</v>
      </c>
      <c r="G42" s="30" t="s">
        <v>6</v>
      </c>
      <c r="H42" s="30" t="s">
        <v>14</v>
      </c>
      <c r="I42" s="30" t="s">
        <v>29</v>
      </c>
      <c r="J42" s="16" t="s">
        <v>95</v>
      </c>
      <c r="K42" s="21">
        <v>2964676</v>
      </c>
      <c r="L42" s="21">
        <v>2781019</v>
      </c>
      <c r="M42" s="21">
        <v>2781019</v>
      </c>
    </row>
    <row r="43" spans="1:13" ht="33.75" customHeight="1">
      <c r="A43" s="30" t="s">
        <v>85</v>
      </c>
      <c r="B43" s="30" t="s">
        <v>65</v>
      </c>
      <c r="C43" s="30" t="s">
        <v>0</v>
      </c>
      <c r="D43" s="30" t="s">
        <v>19</v>
      </c>
      <c r="E43" s="30" t="s">
        <v>17</v>
      </c>
      <c r="F43" s="30" t="s">
        <v>1</v>
      </c>
      <c r="G43" s="30" t="s">
        <v>6</v>
      </c>
      <c r="H43" s="30" t="s">
        <v>94</v>
      </c>
      <c r="I43" s="30" t="s">
        <v>29</v>
      </c>
      <c r="J43" s="16" t="s">
        <v>96</v>
      </c>
      <c r="K43" s="21">
        <v>1657489</v>
      </c>
      <c r="L43" s="21">
        <v>1735273</v>
      </c>
      <c r="M43" s="21">
        <v>1735273</v>
      </c>
    </row>
    <row r="44" spans="1:13" ht="33.75" customHeight="1">
      <c r="A44" s="30" t="s">
        <v>86</v>
      </c>
      <c r="B44" s="30" t="s">
        <v>65</v>
      </c>
      <c r="C44" s="30" t="s">
        <v>0</v>
      </c>
      <c r="D44" s="30" t="s">
        <v>19</v>
      </c>
      <c r="E44" s="30" t="s">
        <v>17</v>
      </c>
      <c r="F44" s="30" t="s">
        <v>1</v>
      </c>
      <c r="G44" s="30" t="s">
        <v>6</v>
      </c>
      <c r="H44" s="30" t="s">
        <v>45</v>
      </c>
      <c r="I44" s="30" t="s">
        <v>29</v>
      </c>
      <c r="J44" s="16" t="s">
        <v>97</v>
      </c>
      <c r="K44" s="21">
        <v>1307187</v>
      </c>
      <c r="L44" s="21">
        <v>1045746</v>
      </c>
      <c r="M44" s="21">
        <v>1045746</v>
      </c>
    </row>
    <row r="45" spans="1:13" ht="32.25" customHeight="1">
      <c r="A45" s="30" t="s">
        <v>87</v>
      </c>
      <c r="B45" s="30" t="s">
        <v>12</v>
      </c>
      <c r="C45" s="30" t="s">
        <v>0</v>
      </c>
      <c r="D45" s="30" t="s">
        <v>19</v>
      </c>
      <c r="E45" s="30" t="s">
        <v>24</v>
      </c>
      <c r="F45" s="30" t="s">
        <v>12</v>
      </c>
      <c r="G45" s="30" t="s">
        <v>11</v>
      </c>
      <c r="H45" s="30" t="s">
        <v>14</v>
      </c>
      <c r="I45" s="30" t="s">
        <v>29</v>
      </c>
      <c r="J45" s="15" t="s">
        <v>32</v>
      </c>
      <c r="K45" s="22">
        <v>102277</v>
      </c>
      <c r="L45" s="22">
        <v>95292</v>
      </c>
      <c r="M45" s="22">
        <v>4000</v>
      </c>
    </row>
    <row r="46" spans="1:13" ht="46.5" customHeight="1">
      <c r="A46" s="30" t="s">
        <v>88</v>
      </c>
      <c r="B46" s="30" t="s">
        <v>65</v>
      </c>
      <c r="C46" s="30" t="s">
        <v>0</v>
      </c>
      <c r="D46" s="30" t="s">
        <v>19</v>
      </c>
      <c r="E46" s="30" t="s">
        <v>24</v>
      </c>
      <c r="F46" s="30" t="s">
        <v>38</v>
      </c>
      <c r="G46" s="30" t="s">
        <v>6</v>
      </c>
      <c r="H46" s="30" t="s">
        <v>14</v>
      </c>
      <c r="I46" s="30" t="s">
        <v>29</v>
      </c>
      <c r="J46" s="16" t="s">
        <v>99</v>
      </c>
      <c r="K46" s="20">
        <v>98277</v>
      </c>
      <c r="L46" s="20">
        <v>91292</v>
      </c>
      <c r="M46" s="20">
        <v>0</v>
      </c>
    </row>
    <row r="47" spans="1:13" ht="31.5">
      <c r="A47" s="30" t="s">
        <v>89</v>
      </c>
      <c r="B47" s="30" t="s">
        <v>12</v>
      </c>
      <c r="C47" s="30" t="s">
        <v>0</v>
      </c>
      <c r="D47" s="30" t="s">
        <v>19</v>
      </c>
      <c r="E47" s="30" t="s">
        <v>24</v>
      </c>
      <c r="F47" s="30" t="s">
        <v>39</v>
      </c>
      <c r="G47" s="30" t="s">
        <v>6</v>
      </c>
      <c r="H47" s="30" t="s">
        <v>14</v>
      </c>
      <c r="I47" s="30" t="s">
        <v>29</v>
      </c>
      <c r="J47" s="16" t="s">
        <v>100</v>
      </c>
      <c r="K47" s="20">
        <v>4000</v>
      </c>
      <c r="L47" s="21">
        <v>4000</v>
      </c>
      <c r="M47" s="20">
        <v>4000</v>
      </c>
    </row>
    <row r="48" spans="1:13" ht="45.75" customHeight="1">
      <c r="A48" s="30" t="s">
        <v>90</v>
      </c>
      <c r="B48" s="30" t="s">
        <v>65</v>
      </c>
      <c r="C48" s="30" t="s">
        <v>0</v>
      </c>
      <c r="D48" s="30" t="s">
        <v>19</v>
      </c>
      <c r="E48" s="30" t="s">
        <v>24</v>
      </c>
      <c r="F48" s="30" t="s">
        <v>39</v>
      </c>
      <c r="G48" s="30" t="s">
        <v>6</v>
      </c>
      <c r="H48" s="30" t="s">
        <v>46</v>
      </c>
      <c r="I48" s="30" t="s">
        <v>29</v>
      </c>
      <c r="J48" s="16" t="s">
        <v>100</v>
      </c>
      <c r="K48" s="20">
        <v>4000</v>
      </c>
      <c r="L48" s="20">
        <v>4000</v>
      </c>
      <c r="M48" s="20">
        <v>4000</v>
      </c>
    </row>
    <row r="49" spans="1:13" ht="15.75">
      <c r="A49" s="30" t="s">
        <v>91</v>
      </c>
      <c r="B49" s="30" t="s">
        <v>12</v>
      </c>
      <c r="C49" s="30" t="s">
        <v>0</v>
      </c>
      <c r="D49" s="30" t="s">
        <v>19</v>
      </c>
      <c r="E49" s="30" t="s">
        <v>26</v>
      </c>
      <c r="F49" s="30" t="s">
        <v>12</v>
      </c>
      <c r="G49" s="30" t="s">
        <v>11</v>
      </c>
      <c r="H49" s="30" t="s">
        <v>14</v>
      </c>
      <c r="I49" s="30" t="s">
        <v>29</v>
      </c>
      <c r="J49" s="15" t="s">
        <v>7</v>
      </c>
      <c r="K49" s="20">
        <v>4332487</v>
      </c>
      <c r="L49" s="20">
        <v>3017641</v>
      </c>
      <c r="M49" s="20">
        <v>3017641</v>
      </c>
    </row>
    <row r="50" spans="1:13" ht="19.5" customHeight="1">
      <c r="A50" s="30" t="s">
        <v>92</v>
      </c>
      <c r="B50" s="30" t="s">
        <v>12</v>
      </c>
      <c r="C50" s="30" t="s">
        <v>0</v>
      </c>
      <c r="D50" s="30" t="s">
        <v>19</v>
      </c>
      <c r="E50" s="30" t="s">
        <v>26</v>
      </c>
      <c r="F50" s="30" t="s">
        <v>35</v>
      </c>
      <c r="G50" s="30" t="s">
        <v>11</v>
      </c>
      <c r="H50" s="30" t="s">
        <v>14</v>
      </c>
      <c r="I50" s="30" t="s">
        <v>29</v>
      </c>
      <c r="J50" s="16" t="s">
        <v>47</v>
      </c>
      <c r="K50" s="20">
        <v>4332487</v>
      </c>
      <c r="L50" s="20">
        <v>3017641</v>
      </c>
      <c r="M50" s="20">
        <v>3017641</v>
      </c>
    </row>
    <row r="51" spans="1:13" ht="31.5">
      <c r="A51" s="30" t="s">
        <v>93</v>
      </c>
      <c r="B51" s="30" t="s">
        <v>65</v>
      </c>
      <c r="C51" s="30" t="s">
        <v>0</v>
      </c>
      <c r="D51" s="30" t="s">
        <v>19</v>
      </c>
      <c r="E51" s="30" t="s">
        <v>26</v>
      </c>
      <c r="F51" s="30" t="s">
        <v>35</v>
      </c>
      <c r="G51" s="30" t="s">
        <v>6</v>
      </c>
      <c r="H51" s="30" t="s">
        <v>48</v>
      </c>
      <c r="I51" s="30" t="s">
        <v>29</v>
      </c>
      <c r="J51" s="16" t="s">
        <v>98</v>
      </c>
      <c r="K51" s="20">
        <v>4332487</v>
      </c>
      <c r="L51" s="20">
        <v>3017641</v>
      </c>
      <c r="M51" s="20">
        <v>3017641</v>
      </c>
    </row>
    <row r="52" spans="1:13" ht="15.75">
      <c r="A52" s="30" t="s">
        <v>103</v>
      </c>
      <c r="B52" s="18"/>
      <c r="C52" s="18"/>
      <c r="D52" s="18"/>
      <c r="E52" s="18"/>
      <c r="F52" s="18"/>
      <c r="G52" s="18"/>
      <c r="H52" s="18"/>
      <c r="I52" s="18"/>
      <c r="J52" s="12" t="s">
        <v>2</v>
      </c>
      <c r="K52" s="19">
        <v>8389739</v>
      </c>
      <c r="L52" s="19">
        <f>SUM(L38+L11)</f>
        <v>6566383</v>
      </c>
      <c r="M52" s="19">
        <f>SUM(M38+M11)</f>
        <v>6502385</v>
      </c>
    </row>
    <row r="53" spans="1:9" ht="12.75">
      <c r="A53" s="11"/>
      <c r="B53" s="2"/>
      <c r="C53" s="2"/>
      <c r="D53" s="2"/>
      <c r="E53" s="2"/>
      <c r="F53" s="2"/>
      <c r="G53" s="2"/>
      <c r="H53" s="2"/>
      <c r="I53" s="2"/>
    </row>
  </sheetData>
  <sheetProtection/>
  <mergeCells count="2">
    <mergeCell ref="K3:M3"/>
    <mergeCell ref="K2:M2"/>
  </mergeCells>
  <printOptions/>
  <pageMargins left="0.5905511811023623" right="0.2755905511811024" top="0.15748031496062992" bottom="0.3937007874015748" header="0.1968503937007874" footer="0.1968503937007874"/>
  <pageSetup blackAndWhite="1" fitToHeight="0" fitToWidth="1" horizontalDpi="300" verticalDpi="300" orientation="landscape" paperSize="9" scale="86" r:id="rId1"/>
  <headerFooter alignWithMargins="0">
    <oddFooter>&amp;CСтраница &amp;P</oddFooter>
  </headerFooter>
  <colBreaks count="1" manualBreakCount="1">
    <brk id="4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Мария Алексеевна</dc:creator>
  <cp:keywords/>
  <dc:description/>
  <cp:lastModifiedBy>Курай</cp:lastModifiedBy>
  <cp:lastPrinted>2019-05-29T07:54:08Z</cp:lastPrinted>
  <dcterms:created xsi:type="dcterms:W3CDTF">2006-11-03T09:23:44Z</dcterms:created>
  <dcterms:modified xsi:type="dcterms:W3CDTF">2019-05-29T08:23:55Z</dcterms:modified>
  <cp:category/>
  <cp:version/>
  <cp:contentType/>
  <cp:contentStatus/>
</cp:coreProperties>
</file>